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/>
  <mc:AlternateContent xmlns:mc="http://schemas.openxmlformats.org/markup-compatibility/2006">
    <mc:Choice Requires="x15">
      <x15ac:absPath xmlns:x15ac="http://schemas.microsoft.com/office/spreadsheetml/2010/11/ac" url="C:\Users\david\Documents\PFS\"/>
    </mc:Choice>
  </mc:AlternateContent>
  <bookViews>
    <workbookView xWindow="0" yWindow="0" windowWidth="11520" windowHeight="7755"/>
  </bookViews>
  <sheets>
    <sheet name="BUDGET SHEET TEMPLATE " sheetId="1" r:id="rId1"/>
    <sheet name="SUPPLEMENT EXAMPLE" sheetId="7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7" l="1"/>
  <c r="K16" i="1"/>
  <c r="M20" i="7"/>
  <c r="L20" i="7"/>
  <c r="K20" i="7"/>
  <c r="J20" i="7"/>
  <c r="I20" i="7"/>
  <c r="H20" i="7"/>
  <c r="G20" i="7"/>
  <c r="F20" i="7"/>
  <c r="E20" i="7"/>
  <c r="D20" i="7"/>
  <c r="C20" i="7"/>
  <c r="B20" i="7"/>
  <c r="N20" i="7" s="1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P3" i="1" l="1"/>
  <c r="P4" i="1"/>
  <c r="P5" i="1"/>
  <c r="P6" i="1"/>
  <c r="P7" i="1"/>
  <c r="P8" i="1"/>
  <c r="P9" i="1"/>
  <c r="P10" i="1"/>
  <c r="P11" i="1"/>
  <c r="P12" i="1"/>
  <c r="P13" i="1"/>
  <c r="P14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S15" i="1" s="1"/>
  <c r="S12" i="1"/>
  <c r="S14" i="1" s="1"/>
  <c r="S16" i="1" l="1"/>
</calcChain>
</file>

<file path=xl/sharedStrings.xml><?xml version="1.0" encoding="utf-8"?>
<sst xmlns="http://schemas.openxmlformats.org/spreadsheetml/2006/main" count="158" uniqueCount="108">
  <si>
    <t>Item</t>
  </si>
  <si>
    <t>Project</t>
  </si>
  <si>
    <t>Due</t>
  </si>
  <si>
    <t>Spent</t>
  </si>
  <si>
    <t>Remain</t>
  </si>
  <si>
    <t>Supplement</t>
  </si>
  <si>
    <t>Income</t>
  </si>
  <si>
    <t>Amount</t>
  </si>
  <si>
    <t>Allowance</t>
  </si>
  <si>
    <t>30th</t>
  </si>
  <si>
    <t>Furniture Card (No Int)</t>
  </si>
  <si>
    <t>A16th</t>
  </si>
  <si>
    <t>Kid's Grades</t>
  </si>
  <si>
    <t>N/A</t>
  </si>
  <si>
    <t>Husband Income</t>
  </si>
  <si>
    <t>AT&amp;T Uverse</t>
  </si>
  <si>
    <t>A12th</t>
  </si>
  <si>
    <t>Gas Utility</t>
  </si>
  <si>
    <t>Lisc Plates</t>
  </si>
  <si>
    <t>Auto Insurance</t>
  </si>
  <si>
    <t>A23rd</t>
  </si>
  <si>
    <t>Gasoline</t>
  </si>
  <si>
    <t>Oil Change</t>
  </si>
  <si>
    <t>Wife Income</t>
  </si>
  <si>
    <t>Car Payment 1</t>
  </si>
  <si>
    <t>A14th</t>
  </si>
  <si>
    <t>Salon</t>
  </si>
  <si>
    <t>Car Payment 2</t>
  </si>
  <si>
    <t>Life Insurance</t>
  </si>
  <si>
    <t>A21st</t>
  </si>
  <si>
    <t>Salt for water softener</t>
  </si>
  <si>
    <t>Child Care</t>
  </si>
  <si>
    <t>A30th</t>
  </si>
  <si>
    <t>A6th</t>
  </si>
  <si>
    <t>Sirius XM</t>
  </si>
  <si>
    <t>Clothes</t>
  </si>
  <si>
    <t>Mortgage</t>
  </si>
  <si>
    <t>Taxes 13.3%</t>
  </si>
  <si>
    <t>College Fund 1</t>
  </si>
  <si>
    <t>A22nd</t>
  </si>
  <si>
    <t>Planet Fitness</t>
  </si>
  <si>
    <t>A25th</t>
  </si>
  <si>
    <t>Taxes 7.6%</t>
  </si>
  <si>
    <t>College Fund 2</t>
  </si>
  <si>
    <t>Roth</t>
  </si>
  <si>
    <t>Taxes Home</t>
  </si>
  <si>
    <t>Copays/Medical</t>
  </si>
  <si>
    <t>Spending $</t>
  </si>
  <si>
    <t xml:space="preserve">Trash </t>
  </si>
  <si>
    <t>Balance Sheet</t>
  </si>
  <si>
    <t>Costco CC (No int)</t>
  </si>
  <si>
    <t>A28th</t>
  </si>
  <si>
    <t>Sports/Yoga/Guitar</t>
  </si>
  <si>
    <t>14th</t>
  </si>
  <si>
    <t>Travel</t>
  </si>
  <si>
    <t>Left for Deposit</t>
  </si>
  <si>
    <t>A24th</t>
  </si>
  <si>
    <t>Student Loan</t>
  </si>
  <si>
    <t>Vet for the Dog</t>
  </si>
  <si>
    <t>Balance in Account</t>
  </si>
  <si>
    <t>Dinner</t>
  </si>
  <si>
    <t>Verizon Cell</t>
  </si>
  <si>
    <t>A10th</t>
  </si>
  <si>
    <t>Water</t>
  </si>
  <si>
    <t>Sub total</t>
  </si>
  <si>
    <t>Edison Electric</t>
  </si>
  <si>
    <t>A8th</t>
  </si>
  <si>
    <t>Windows</t>
  </si>
  <si>
    <t>A17th</t>
  </si>
  <si>
    <t>Groceries</t>
  </si>
  <si>
    <t>Leftovers</t>
  </si>
  <si>
    <t>BIWEEKLY PAYMENTS</t>
  </si>
  <si>
    <t>BONUS CHECKS</t>
  </si>
  <si>
    <t>ROLLOVER MONTH</t>
  </si>
  <si>
    <t>EXPENSES FOR TAXES</t>
  </si>
  <si>
    <t>CAN BE SUPPLEMTAL</t>
  </si>
  <si>
    <t>SUPPLEMENTAL</t>
  </si>
  <si>
    <t>KEY</t>
  </si>
  <si>
    <t>TOPICS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</si>
  <si>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</si>
  <si>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</si>
  <si>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</si>
  <si>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</si>
  <si>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</si>
  <si>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</si>
  <si>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</si>
  <si>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</si>
  <si>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</si>
  <si>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</si>
  <si>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</si>
  <si>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</si>
  <si>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Total</t>
  </si>
  <si>
    <t>Kids Grades</t>
  </si>
  <si>
    <t>Salt</t>
  </si>
  <si>
    <t xml:space="preserve">Taxes </t>
  </si>
  <si>
    <t>Taxes House</t>
  </si>
  <si>
    <t>Utilities</t>
  </si>
  <si>
    <t>Totals</t>
  </si>
  <si>
    <t>Holidays/Bdays</t>
  </si>
  <si>
    <t xml:space="preserve">Holidays &amp; Bdays </t>
  </si>
  <si>
    <t>Trash</t>
  </si>
  <si>
    <t>Vet for Dog</t>
  </si>
  <si>
    <t>Miscellaneous</t>
  </si>
  <si>
    <t>Macy's (Int)</t>
  </si>
  <si>
    <t>CC Visa (No Int)</t>
  </si>
  <si>
    <t>See the video on the web site for examples</t>
  </si>
  <si>
    <t>MISC. INCOME/PAYMENTS</t>
  </si>
  <si>
    <t>FSA AND DCAP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</si>
</sst>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color indexed="17"/>
      <name val="Tahoma"/>
      <family val="2"/>
    </font>
    <font>
      <b/>
      <sz val="12"/>
      <color rgb="FF002060"/>
      <name val="Tahoma"/>
      <family val="2"/>
    </font>
    <font>
      <b/>
      <sz val="12"/>
      <color theme="8" tint="-0.499984740745262"/>
      <name val="Tahoma"/>
      <family val="2"/>
    </font>
    <font>
      <sz val="12"/>
      <color indexed="8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4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5"/>
      <color rgb="FF002060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5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Continuous" vertical="center"/>
    </xf>
    <xf numFmtId="0" fontId="10" fillId="4" borderId="1" xfId="0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2" fillId="0" borderId="0" xfId="0" applyFont="1" applyFill="1" applyBorder="1"/>
    <xf numFmtId="0" fontId="12" fillId="0" borderId="0" xfId="0" applyFont="1" applyBorder="1"/>
    <xf numFmtId="0" fontId="8" fillId="5" borderId="0" xfId="0" applyFont="1" applyFill="1"/>
    <xf numFmtId="0" fontId="8" fillId="6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9" fillId="8" borderId="0" xfId="0" applyFont="1" applyFill="1"/>
    <xf numFmtId="0" fontId="14" fillId="3" borderId="2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left"/>
    </xf>
    <xf numFmtId="0" fontId="14" fillId="3" borderId="0" xfId="0" applyFont="1" applyFill="1"/>
    <xf numFmtId="0" fontId="14" fillId="5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0" fontId="14" fillId="5" borderId="2" xfId="0" applyFont="1" applyFill="1" applyBorder="1" applyAlignment="1">
      <alignment horizontal="left"/>
    </xf>
    <xf numFmtId="0" fontId="14" fillId="6" borderId="2" xfId="0" applyFont="1" applyFill="1" applyBorder="1"/>
    <xf numFmtId="0" fontId="14" fillId="3" borderId="2" xfId="0" applyFont="1" applyFill="1" applyBorder="1"/>
    <xf numFmtId="0" fontId="14" fillId="6" borderId="0" xfId="0" applyFont="1" applyFill="1" applyBorder="1"/>
    <xf numFmtId="0" fontId="14" fillId="5" borderId="2" xfId="0" applyFont="1" applyFill="1" applyBorder="1"/>
    <xf numFmtId="0" fontId="15" fillId="3" borderId="0" xfId="0" applyFont="1" applyFill="1" applyBorder="1"/>
    <xf numFmtId="0" fontId="15" fillId="3" borderId="0" xfId="0" applyFont="1" applyFill="1" applyBorder="1" applyAlignment="1">
      <alignment horizontal="center"/>
    </xf>
    <xf numFmtId="0" fontId="16" fillId="3" borderId="2" xfId="0" applyFont="1" applyFill="1" applyBorder="1"/>
    <xf numFmtId="0" fontId="14" fillId="3" borderId="0" xfId="0" applyNumberFormat="1" applyFont="1" applyFill="1"/>
    <xf numFmtId="0" fontId="14" fillId="5" borderId="0" xfId="0" applyFont="1" applyFill="1" applyBorder="1"/>
    <xf numFmtId="0" fontId="17" fillId="3" borderId="2" xfId="0" applyFont="1" applyFill="1" applyBorder="1"/>
    <xf numFmtId="0" fontId="17" fillId="3" borderId="0" xfId="0" applyFont="1" applyFill="1"/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zoomScale="77" zoomScaleNormal="77" workbookViewId="0">
      <selection activeCell="D20" sqref="D20"/>
    </sheetView>
  </sheetViews>
  <sheetFormatPr defaultColWidth="9.140625" defaultRowHeight="18.75" x14ac:dyDescent="0.3"/>
  <cols>
    <col min="1" max="1" width="23" style="27" customWidth="1"/>
    <col min="2" max="2" width="10.28515625" style="27" customWidth="1"/>
    <col min="3" max="3" width="11.42578125" style="27" customWidth="1"/>
    <col min="4" max="4" width="9.7109375" style="27" customWidth="1"/>
    <col min="5" max="5" width="10.85546875" style="27" customWidth="1"/>
    <col min="6" max="6" width="1.5703125" style="33" customWidth="1"/>
    <col min="7" max="7" width="30.5703125" style="33" customWidth="1"/>
    <col min="8" max="8" width="10" style="33" customWidth="1"/>
    <col min="9" max="9" width="9.5703125" style="27" customWidth="1"/>
    <col min="10" max="11" width="9.28515625" style="33" customWidth="1"/>
    <col min="12" max="12" width="27.140625" style="27" customWidth="1"/>
    <col min="13" max="13" width="9.140625" style="33" customWidth="1"/>
    <col min="14" max="14" width="8.140625" style="27" customWidth="1"/>
    <col min="15" max="15" width="9.5703125" style="33" customWidth="1"/>
    <col min="16" max="16" width="10.5703125" style="33" customWidth="1"/>
    <col min="17" max="17" width="1.7109375" style="27" customWidth="1"/>
    <col min="18" max="18" width="23.85546875" style="27" customWidth="1"/>
    <col min="19" max="19" width="11.140625" style="27" customWidth="1"/>
    <col min="20" max="20" width="3.28515625" style="27" customWidth="1"/>
    <col min="21" max="21" width="19.7109375" style="27" customWidth="1"/>
    <col min="22" max="22" width="9.140625" style="27" customWidth="1"/>
    <col min="23" max="23" width="6.42578125" style="27" customWidth="1"/>
    <col min="24" max="16384" width="9.140625" style="27"/>
  </cols>
  <sheetData>
    <row r="1" spans="1:23" ht="19.5" thickBot="1" x14ac:dyDescent="0.35">
      <c r="A1" s="23" t="s">
        <v>0</v>
      </c>
      <c r="B1" s="24" t="s">
        <v>1</v>
      </c>
      <c r="C1" s="25" t="s">
        <v>2</v>
      </c>
      <c r="D1" s="24" t="s">
        <v>3</v>
      </c>
      <c r="E1" s="24" t="s">
        <v>4</v>
      </c>
      <c r="F1" s="24"/>
      <c r="G1" s="23" t="s">
        <v>0</v>
      </c>
      <c r="H1" s="24" t="s">
        <v>1</v>
      </c>
      <c r="I1" s="25" t="s">
        <v>2</v>
      </c>
      <c r="J1" s="24" t="s">
        <v>3</v>
      </c>
      <c r="K1" s="25" t="s">
        <v>4</v>
      </c>
      <c r="L1" s="23" t="s">
        <v>5</v>
      </c>
      <c r="M1" s="24" t="s">
        <v>1</v>
      </c>
      <c r="N1" s="25" t="s">
        <v>2</v>
      </c>
      <c r="O1" s="24" t="s">
        <v>3</v>
      </c>
      <c r="P1" s="24" t="s">
        <v>4</v>
      </c>
      <c r="Q1" s="24"/>
      <c r="R1" s="23" t="s">
        <v>6</v>
      </c>
      <c r="S1" s="26" t="s">
        <v>7</v>
      </c>
    </row>
    <row r="2" spans="1:23" ht="17.25" customHeight="1" x14ac:dyDescent="0.3">
      <c r="A2" s="50" t="s">
        <v>8</v>
      </c>
      <c r="B2" s="51">
        <v>60</v>
      </c>
      <c r="C2" s="52" t="s">
        <v>9</v>
      </c>
      <c r="D2" s="52">
        <v>0</v>
      </c>
      <c r="E2" s="53">
        <f>+B2-D2</f>
        <v>60</v>
      </c>
      <c r="F2" s="54"/>
      <c r="G2" s="55" t="s">
        <v>10</v>
      </c>
      <c r="H2" s="56">
        <v>51</v>
      </c>
      <c r="I2" s="52" t="s">
        <v>11</v>
      </c>
      <c r="J2" s="52">
        <v>0</v>
      </c>
      <c r="K2" s="51">
        <f>+H2-J2</f>
        <v>51</v>
      </c>
      <c r="L2" s="57" t="s">
        <v>12</v>
      </c>
      <c r="M2" s="51">
        <v>15</v>
      </c>
      <c r="N2" s="52" t="s">
        <v>13</v>
      </c>
      <c r="O2" s="51">
        <v>0</v>
      </c>
      <c r="P2" s="53">
        <f>+M2-O2</f>
        <v>15</v>
      </c>
      <c r="Q2" s="54"/>
      <c r="R2" s="50" t="s">
        <v>14</v>
      </c>
      <c r="S2" s="58">
        <v>1800</v>
      </c>
      <c r="U2" s="21"/>
    </row>
    <row r="3" spans="1:23" ht="17.25" customHeight="1" x14ac:dyDescent="0.3">
      <c r="A3" s="50" t="s">
        <v>15</v>
      </c>
      <c r="B3" s="51">
        <v>65</v>
      </c>
      <c r="C3" s="52" t="s">
        <v>16</v>
      </c>
      <c r="D3" s="52">
        <v>0</v>
      </c>
      <c r="E3" s="53">
        <f t="shared" ref="E3:E16" si="0">+B3-D3</f>
        <v>65</v>
      </c>
      <c r="F3" s="54"/>
      <c r="G3" s="59" t="s">
        <v>17</v>
      </c>
      <c r="H3" s="51">
        <v>140</v>
      </c>
      <c r="I3" s="52" t="s">
        <v>16</v>
      </c>
      <c r="J3" s="52">
        <v>0</v>
      </c>
      <c r="K3" s="51">
        <f t="shared" ref="K3:K15" si="1">+H3-J3</f>
        <v>140</v>
      </c>
      <c r="L3" s="57" t="s">
        <v>18</v>
      </c>
      <c r="M3" s="51">
        <v>50</v>
      </c>
      <c r="N3" s="52" t="s">
        <v>13</v>
      </c>
      <c r="O3" s="51">
        <v>0</v>
      </c>
      <c r="P3" s="53">
        <f t="shared" ref="P3:P14" si="2">+M3-O3</f>
        <v>50</v>
      </c>
      <c r="Q3" s="54"/>
      <c r="R3" s="50" t="s">
        <v>14</v>
      </c>
      <c r="S3" s="58">
        <v>1800</v>
      </c>
      <c r="U3" s="21"/>
    </row>
    <row r="4" spans="1:23" ht="17.25" customHeight="1" x14ac:dyDescent="0.3">
      <c r="A4" s="50" t="s">
        <v>19</v>
      </c>
      <c r="B4" s="51">
        <v>227</v>
      </c>
      <c r="C4" s="51" t="s">
        <v>20</v>
      </c>
      <c r="D4" s="52">
        <v>0</v>
      </c>
      <c r="E4" s="53">
        <f t="shared" si="0"/>
        <v>227</v>
      </c>
      <c r="F4" s="54"/>
      <c r="G4" s="59" t="s">
        <v>21</v>
      </c>
      <c r="H4" s="51">
        <v>250</v>
      </c>
      <c r="I4" s="51" t="s">
        <v>13</v>
      </c>
      <c r="J4" s="52">
        <v>0</v>
      </c>
      <c r="K4" s="51">
        <f t="shared" si="1"/>
        <v>250</v>
      </c>
      <c r="L4" s="57" t="s">
        <v>22</v>
      </c>
      <c r="M4" s="51">
        <v>75</v>
      </c>
      <c r="N4" s="52" t="s">
        <v>13</v>
      </c>
      <c r="O4" s="51">
        <v>0</v>
      </c>
      <c r="P4" s="53">
        <f t="shared" si="2"/>
        <v>75</v>
      </c>
      <c r="Q4" s="54"/>
      <c r="R4" s="50" t="s">
        <v>23</v>
      </c>
      <c r="S4" s="60">
        <v>2250</v>
      </c>
      <c r="U4" s="21"/>
    </row>
    <row r="5" spans="1:23" ht="17.25" customHeight="1" x14ac:dyDescent="0.3">
      <c r="A5" s="50" t="s">
        <v>24</v>
      </c>
      <c r="B5" s="51">
        <v>255</v>
      </c>
      <c r="C5" s="51" t="s">
        <v>25</v>
      </c>
      <c r="D5" s="52">
        <v>0</v>
      </c>
      <c r="E5" s="53">
        <f t="shared" si="0"/>
        <v>255</v>
      </c>
      <c r="F5" s="54"/>
      <c r="G5" s="59" t="s">
        <v>99</v>
      </c>
      <c r="H5" s="51">
        <v>250</v>
      </c>
      <c r="I5" s="51" t="s">
        <v>13</v>
      </c>
      <c r="J5" s="52">
        <v>0</v>
      </c>
      <c r="K5" s="51">
        <f t="shared" si="1"/>
        <v>250</v>
      </c>
      <c r="L5" s="57" t="s">
        <v>26</v>
      </c>
      <c r="M5" s="51">
        <v>20</v>
      </c>
      <c r="N5" s="52" t="s">
        <v>13</v>
      </c>
      <c r="O5" s="51">
        <v>0</v>
      </c>
      <c r="P5" s="53">
        <f t="shared" si="2"/>
        <v>20</v>
      </c>
      <c r="Q5" s="54"/>
      <c r="R5" s="50" t="s">
        <v>23</v>
      </c>
      <c r="S5" s="60">
        <v>2250</v>
      </c>
      <c r="U5" s="21"/>
    </row>
    <row r="6" spans="1:23" ht="17.25" customHeight="1" x14ac:dyDescent="0.3">
      <c r="A6" s="50" t="s">
        <v>27</v>
      </c>
      <c r="B6" s="51">
        <v>209</v>
      </c>
      <c r="C6" s="52" t="s">
        <v>25</v>
      </c>
      <c r="D6" s="52">
        <v>0</v>
      </c>
      <c r="E6" s="53">
        <f t="shared" si="0"/>
        <v>209</v>
      </c>
      <c r="F6" s="54"/>
      <c r="G6" s="61" t="s">
        <v>28</v>
      </c>
      <c r="H6" s="51">
        <v>27.27</v>
      </c>
      <c r="I6" s="52" t="s">
        <v>29</v>
      </c>
      <c r="J6" s="52">
        <v>0</v>
      </c>
      <c r="K6" s="51">
        <f t="shared" si="1"/>
        <v>27.27</v>
      </c>
      <c r="L6" s="57" t="s">
        <v>30</v>
      </c>
      <c r="M6" s="51">
        <v>15</v>
      </c>
      <c r="N6" s="52" t="s">
        <v>13</v>
      </c>
      <c r="O6" s="51">
        <v>0</v>
      </c>
      <c r="P6" s="53">
        <f t="shared" si="2"/>
        <v>15</v>
      </c>
      <c r="Q6" s="54"/>
      <c r="R6" s="50"/>
      <c r="S6" s="60"/>
    </row>
    <row r="7" spans="1:23" ht="17.25" customHeight="1" x14ac:dyDescent="0.3">
      <c r="A7" s="62" t="s">
        <v>31</v>
      </c>
      <c r="B7" s="51">
        <v>200</v>
      </c>
      <c r="C7" s="52" t="s">
        <v>32</v>
      </c>
      <c r="D7" s="52">
        <v>0</v>
      </c>
      <c r="E7" s="53">
        <f t="shared" si="0"/>
        <v>200</v>
      </c>
      <c r="F7" s="54"/>
      <c r="G7" s="61" t="s">
        <v>103</v>
      </c>
      <c r="H7" s="51">
        <v>337</v>
      </c>
      <c r="I7" s="52" t="s">
        <v>33</v>
      </c>
      <c r="J7" s="52">
        <v>0</v>
      </c>
      <c r="K7" s="51">
        <f t="shared" si="1"/>
        <v>337</v>
      </c>
      <c r="L7" s="63" t="s">
        <v>34</v>
      </c>
      <c r="M7" s="51">
        <v>21</v>
      </c>
      <c r="N7" s="52" t="s">
        <v>13</v>
      </c>
      <c r="O7" s="51">
        <v>0</v>
      </c>
      <c r="P7" s="53">
        <f t="shared" si="2"/>
        <v>21</v>
      </c>
      <c r="Q7" s="54"/>
      <c r="R7" s="64"/>
      <c r="S7" s="60"/>
      <c r="T7" s="28"/>
      <c r="U7" s="29"/>
      <c r="V7" s="30"/>
      <c r="W7" s="31"/>
    </row>
    <row r="8" spans="1:23" ht="17.25" customHeight="1" x14ac:dyDescent="0.3">
      <c r="A8" s="62" t="s">
        <v>35</v>
      </c>
      <c r="B8" s="52">
        <v>300</v>
      </c>
      <c r="C8" s="52" t="s">
        <v>13</v>
      </c>
      <c r="D8" s="52">
        <v>0</v>
      </c>
      <c r="E8" s="53">
        <f t="shared" si="0"/>
        <v>300</v>
      </c>
      <c r="F8" s="54"/>
      <c r="G8" s="55" t="s">
        <v>36</v>
      </c>
      <c r="H8" s="51">
        <v>995.6</v>
      </c>
      <c r="I8" s="52" t="s">
        <v>11</v>
      </c>
      <c r="J8" s="52">
        <v>0</v>
      </c>
      <c r="K8" s="51">
        <f t="shared" si="1"/>
        <v>995.6</v>
      </c>
      <c r="L8" s="65" t="s">
        <v>37</v>
      </c>
      <c r="M8" s="51">
        <v>56</v>
      </c>
      <c r="N8" s="52" t="s">
        <v>13</v>
      </c>
      <c r="O8" s="51">
        <v>0</v>
      </c>
      <c r="P8" s="53">
        <f t="shared" si="2"/>
        <v>56</v>
      </c>
      <c r="Q8" s="54"/>
      <c r="R8" s="64"/>
      <c r="S8" s="60"/>
      <c r="T8" s="28"/>
      <c r="U8" s="28"/>
      <c r="V8" s="32"/>
      <c r="W8" s="33"/>
    </row>
    <row r="9" spans="1:23" ht="17.25" customHeight="1" x14ac:dyDescent="0.3">
      <c r="A9" s="64" t="s">
        <v>38</v>
      </c>
      <c r="B9" s="52">
        <v>75</v>
      </c>
      <c r="C9" s="52" t="s">
        <v>39</v>
      </c>
      <c r="D9" s="52">
        <v>0</v>
      </c>
      <c r="E9" s="53">
        <f t="shared" si="0"/>
        <v>75</v>
      </c>
      <c r="F9" s="54"/>
      <c r="G9" s="55" t="s">
        <v>40</v>
      </c>
      <c r="H9" s="51">
        <v>40</v>
      </c>
      <c r="I9" s="52" t="s">
        <v>41</v>
      </c>
      <c r="J9" s="52">
        <v>0</v>
      </c>
      <c r="K9" s="51">
        <f t="shared" si="1"/>
        <v>40</v>
      </c>
      <c r="L9" s="63" t="s">
        <v>42</v>
      </c>
      <c r="M9" s="51">
        <v>150</v>
      </c>
      <c r="N9" s="52" t="s">
        <v>13</v>
      </c>
      <c r="O9" s="51">
        <v>0</v>
      </c>
      <c r="P9" s="53">
        <f t="shared" si="2"/>
        <v>150</v>
      </c>
      <c r="Q9" s="54"/>
      <c r="R9" s="64"/>
      <c r="S9" s="60"/>
      <c r="T9" s="28"/>
      <c r="U9" s="29"/>
      <c r="V9" s="30"/>
      <c r="W9" s="31"/>
    </row>
    <row r="10" spans="1:23" ht="17.25" customHeight="1" x14ac:dyDescent="0.3">
      <c r="A10" s="64" t="s">
        <v>43</v>
      </c>
      <c r="B10" s="51">
        <v>75</v>
      </c>
      <c r="C10" s="52" t="s">
        <v>39</v>
      </c>
      <c r="D10" s="52">
        <v>0</v>
      </c>
      <c r="E10" s="53">
        <f t="shared" si="0"/>
        <v>75</v>
      </c>
      <c r="F10" s="54"/>
      <c r="G10" s="61" t="s">
        <v>44</v>
      </c>
      <c r="H10" s="51">
        <v>458</v>
      </c>
      <c r="I10" s="52" t="s">
        <v>41</v>
      </c>
      <c r="J10" s="52">
        <v>0</v>
      </c>
      <c r="K10" s="51">
        <f t="shared" si="1"/>
        <v>458</v>
      </c>
      <c r="L10" s="63" t="s">
        <v>45</v>
      </c>
      <c r="M10" s="51">
        <v>194</v>
      </c>
      <c r="N10" s="52" t="s">
        <v>13</v>
      </c>
      <c r="O10" s="51">
        <v>0</v>
      </c>
      <c r="P10" s="53">
        <f t="shared" si="2"/>
        <v>194</v>
      </c>
      <c r="Q10" s="54"/>
      <c r="R10" s="50"/>
      <c r="S10" s="58"/>
      <c r="T10" s="28"/>
      <c r="U10" s="28"/>
      <c r="V10" s="32"/>
      <c r="W10" s="33"/>
    </row>
    <row r="11" spans="1:23" ht="17.25" customHeight="1" thickBot="1" x14ac:dyDescent="0.35">
      <c r="A11" s="62" t="s">
        <v>46</v>
      </c>
      <c r="B11" s="51">
        <v>75</v>
      </c>
      <c r="C11" s="52" t="s">
        <v>13</v>
      </c>
      <c r="D11" s="52">
        <v>0</v>
      </c>
      <c r="E11" s="53">
        <f t="shared" si="0"/>
        <v>75</v>
      </c>
      <c r="F11" s="54"/>
      <c r="G11" s="59" t="s">
        <v>47</v>
      </c>
      <c r="H11" s="51">
        <v>800</v>
      </c>
      <c r="I11" s="52" t="s">
        <v>13</v>
      </c>
      <c r="J11" s="52">
        <v>0</v>
      </c>
      <c r="K11" s="51">
        <f t="shared" si="1"/>
        <v>800</v>
      </c>
      <c r="L11" s="63" t="s">
        <v>48</v>
      </c>
      <c r="M11" s="51">
        <v>16.13</v>
      </c>
      <c r="N11" s="52" t="s">
        <v>13</v>
      </c>
      <c r="O11" s="51">
        <v>0</v>
      </c>
      <c r="P11" s="53">
        <f t="shared" si="2"/>
        <v>16.13</v>
      </c>
      <c r="Q11" s="54"/>
      <c r="R11" s="23" t="s">
        <v>49</v>
      </c>
      <c r="S11" s="23" t="s">
        <v>7</v>
      </c>
      <c r="T11" s="28"/>
      <c r="U11" s="29"/>
      <c r="V11" s="30"/>
    </row>
    <row r="12" spans="1:23" ht="17.25" customHeight="1" x14ac:dyDescent="0.3">
      <c r="A12" s="50" t="s">
        <v>50</v>
      </c>
      <c r="B12" s="51">
        <v>213</v>
      </c>
      <c r="C12" s="52" t="s">
        <v>51</v>
      </c>
      <c r="D12" s="52">
        <v>0</v>
      </c>
      <c r="E12" s="53">
        <f t="shared" si="0"/>
        <v>213</v>
      </c>
      <c r="F12" s="54"/>
      <c r="G12" s="59" t="s">
        <v>52</v>
      </c>
      <c r="H12" s="51">
        <v>214</v>
      </c>
      <c r="I12" s="52" t="s">
        <v>53</v>
      </c>
      <c r="J12" s="52">
        <v>0</v>
      </c>
      <c r="K12" s="51">
        <f t="shared" si="1"/>
        <v>214</v>
      </c>
      <c r="L12" s="57" t="s">
        <v>54</v>
      </c>
      <c r="M12" s="51">
        <v>200</v>
      </c>
      <c r="N12" s="52" t="s">
        <v>13</v>
      </c>
      <c r="O12" s="51">
        <v>0</v>
      </c>
      <c r="P12" s="53">
        <f t="shared" si="2"/>
        <v>200</v>
      </c>
      <c r="Q12" s="54"/>
      <c r="R12" s="64" t="s">
        <v>55</v>
      </c>
      <c r="S12" s="60">
        <f>SUM(S2:S10)</f>
        <v>8100</v>
      </c>
      <c r="T12" s="28"/>
      <c r="U12" s="29"/>
      <c r="V12" s="30"/>
    </row>
    <row r="13" spans="1:23" ht="17.25" customHeight="1" x14ac:dyDescent="0.3">
      <c r="A13" s="50" t="s">
        <v>104</v>
      </c>
      <c r="B13" s="51">
        <v>1000</v>
      </c>
      <c r="C13" s="52" t="s">
        <v>56</v>
      </c>
      <c r="D13" s="52">
        <v>0</v>
      </c>
      <c r="E13" s="53">
        <f t="shared" si="0"/>
        <v>1000</v>
      </c>
      <c r="F13" s="54"/>
      <c r="G13" s="55" t="s">
        <v>57</v>
      </c>
      <c r="H13" s="51">
        <v>300</v>
      </c>
      <c r="I13" s="52" t="s">
        <v>51</v>
      </c>
      <c r="J13" s="52">
        <v>0</v>
      </c>
      <c r="K13" s="51">
        <f t="shared" si="1"/>
        <v>300</v>
      </c>
      <c r="L13" s="57" t="s">
        <v>58</v>
      </c>
      <c r="M13" s="51">
        <v>43</v>
      </c>
      <c r="N13" s="52" t="s">
        <v>13</v>
      </c>
      <c r="O13" s="51">
        <v>0</v>
      </c>
      <c r="P13" s="53">
        <f t="shared" si="2"/>
        <v>43</v>
      </c>
      <c r="Q13" s="54"/>
      <c r="R13" s="50" t="s">
        <v>59</v>
      </c>
      <c r="S13" s="58">
        <v>1000</v>
      </c>
      <c r="T13" s="28"/>
      <c r="U13" s="28"/>
      <c r="V13" s="32"/>
    </row>
    <row r="14" spans="1:23" ht="17.25" customHeight="1" x14ac:dyDescent="0.3">
      <c r="A14" s="66" t="s">
        <v>60</v>
      </c>
      <c r="B14" s="51">
        <v>150</v>
      </c>
      <c r="C14" s="52" t="s">
        <v>13</v>
      </c>
      <c r="D14" s="52">
        <v>0</v>
      </c>
      <c r="E14" s="53">
        <f t="shared" si="0"/>
        <v>150</v>
      </c>
      <c r="F14" s="54"/>
      <c r="G14" s="55" t="s">
        <v>61</v>
      </c>
      <c r="H14" s="51">
        <v>200</v>
      </c>
      <c r="I14" s="52" t="s">
        <v>62</v>
      </c>
      <c r="J14" s="52">
        <v>0</v>
      </c>
      <c r="K14" s="51">
        <f t="shared" si="1"/>
        <v>200</v>
      </c>
      <c r="L14" s="63" t="s">
        <v>63</v>
      </c>
      <c r="M14" s="51">
        <v>44</v>
      </c>
      <c r="N14" s="52" t="s">
        <v>13</v>
      </c>
      <c r="O14" s="51">
        <v>0</v>
      </c>
      <c r="P14" s="53">
        <f t="shared" si="2"/>
        <v>44</v>
      </c>
      <c r="Q14" s="54"/>
      <c r="R14" s="64" t="s">
        <v>64</v>
      </c>
      <c r="S14" s="58">
        <f>SUM(S12:S13)</f>
        <v>9100</v>
      </c>
      <c r="T14" s="28"/>
      <c r="U14" s="29"/>
      <c r="V14" s="30"/>
    </row>
    <row r="15" spans="1:23" ht="17.25" customHeight="1" x14ac:dyDescent="0.3">
      <c r="A15" s="62" t="s">
        <v>65</v>
      </c>
      <c r="B15" s="51">
        <v>85</v>
      </c>
      <c r="C15" s="52" t="s">
        <v>66</v>
      </c>
      <c r="D15" s="52">
        <v>0</v>
      </c>
      <c r="E15" s="53">
        <f t="shared" si="0"/>
        <v>85</v>
      </c>
      <c r="F15" s="54"/>
      <c r="G15" s="61" t="s">
        <v>67</v>
      </c>
      <c r="H15" s="51">
        <v>299</v>
      </c>
      <c r="I15" s="52" t="s">
        <v>68</v>
      </c>
      <c r="J15" s="52">
        <v>0</v>
      </c>
      <c r="K15" s="51">
        <f t="shared" si="1"/>
        <v>299</v>
      </c>
      <c r="L15" s="67"/>
      <c r="M15" s="68"/>
      <c r="N15" s="53"/>
      <c r="O15" s="51"/>
      <c r="P15" s="53"/>
      <c r="Q15" s="54"/>
      <c r="R15" s="69" t="s">
        <v>4</v>
      </c>
      <c r="S15" s="70">
        <f>SUM(E2:E16,K2:K16,P2:P16)</f>
        <v>9100</v>
      </c>
      <c r="T15" s="28"/>
      <c r="U15" s="28"/>
      <c r="V15" s="32"/>
    </row>
    <row r="16" spans="1:23" ht="17.25" customHeight="1" x14ac:dyDescent="0.3">
      <c r="A16" s="62" t="s">
        <v>69</v>
      </c>
      <c r="B16" s="51">
        <v>750</v>
      </c>
      <c r="C16" s="51" t="s">
        <v>13</v>
      </c>
      <c r="D16" s="52">
        <v>0</v>
      </c>
      <c r="E16" s="53">
        <f t="shared" si="0"/>
        <v>750</v>
      </c>
      <c r="F16" s="54"/>
      <c r="G16" s="71" t="s">
        <v>102</v>
      </c>
      <c r="H16" s="51">
        <v>100</v>
      </c>
      <c r="I16" s="52" t="s">
        <v>68</v>
      </c>
      <c r="J16" s="52">
        <v>0</v>
      </c>
      <c r="K16" s="51">
        <f t="shared" ref="K16" si="3">+H16-J16</f>
        <v>100</v>
      </c>
      <c r="L16" s="67"/>
      <c r="M16" s="68"/>
      <c r="N16" s="53"/>
      <c r="O16" s="68"/>
      <c r="P16" s="68"/>
      <c r="Q16" s="54"/>
      <c r="R16" s="72" t="s">
        <v>70</v>
      </c>
      <c r="S16" s="73">
        <f>SUM(S14-S15)</f>
        <v>0</v>
      </c>
      <c r="T16" s="28"/>
      <c r="U16" s="29"/>
      <c r="V16" s="30"/>
    </row>
    <row r="17" spans="1:22" x14ac:dyDescent="0.3">
      <c r="A17" s="34"/>
      <c r="B17" s="34"/>
      <c r="C17" s="34"/>
      <c r="D17" s="34"/>
      <c r="E17" s="34"/>
      <c r="F17" s="34"/>
      <c r="G17" s="35"/>
      <c r="H17" s="35"/>
      <c r="I17" s="34"/>
      <c r="J17" s="35"/>
      <c r="K17" s="35"/>
      <c r="L17" s="36"/>
      <c r="M17" s="21"/>
      <c r="N17" s="37"/>
      <c r="O17" s="21"/>
      <c r="P17" s="21"/>
      <c r="Q17" s="34"/>
      <c r="R17" s="34"/>
      <c r="S17" s="34"/>
      <c r="T17" s="28"/>
      <c r="U17" s="28"/>
      <c r="V17" s="32"/>
    </row>
    <row r="18" spans="1:22" x14ac:dyDescent="0.3">
      <c r="A18" s="49" t="s">
        <v>77</v>
      </c>
      <c r="B18" s="34"/>
      <c r="C18" s="34"/>
      <c r="D18" s="34"/>
      <c r="E18" s="34"/>
      <c r="F18" s="34"/>
      <c r="G18" s="22" t="s">
        <v>78</v>
      </c>
      <c r="H18" s="27"/>
      <c r="I18" s="34"/>
      <c r="J18" s="74" t="s">
        <v>105</v>
      </c>
      <c r="K18" s="37"/>
      <c r="L18" s="36"/>
      <c r="M18" s="21"/>
      <c r="N18" s="34"/>
      <c r="O18" s="35"/>
      <c r="P18" s="35"/>
      <c r="Q18" s="34"/>
      <c r="R18" s="34"/>
      <c r="S18" s="34"/>
      <c r="T18" s="28"/>
      <c r="U18" s="29"/>
      <c r="V18" s="30"/>
    </row>
    <row r="19" spans="1:22" x14ac:dyDescent="0.3">
      <c r="A19" s="39" t="s">
        <v>75</v>
      </c>
      <c r="B19" s="34"/>
      <c r="C19" s="34"/>
      <c r="D19" s="34"/>
      <c r="E19" s="32"/>
      <c r="F19" s="34"/>
      <c r="G19" s="21" t="s">
        <v>72</v>
      </c>
      <c r="I19" s="34"/>
      <c r="J19" s="35"/>
      <c r="K19" s="35"/>
      <c r="M19" s="35"/>
      <c r="N19" s="34"/>
      <c r="O19" s="35"/>
      <c r="P19" s="35"/>
      <c r="Q19" s="34"/>
      <c r="R19" s="34"/>
      <c r="S19" s="34"/>
      <c r="T19" s="28"/>
      <c r="U19" s="28"/>
      <c r="V19" s="32"/>
    </row>
    <row r="20" spans="1:22" x14ac:dyDescent="0.3">
      <c r="A20" s="40" t="s">
        <v>76</v>
      </c>
      <c r="B20" s="34"/>
      <c r="C20" s="34"/>
      <c r="D20" s="34"/>
      <c r="E20" s="34"/>
      <c r="F20" s="34"/>
      <c r="G20" s="21" t="s">
        <v>106</v>
      </c>
      <c r="H20" s="35"/>
      <c r="I20" s="34"/>
      <c r="J20" s="35"/>
      <c r="K20" s="35"/>
      <c r="L20" s="37"/>
      <c r="M20" s="35"/>
      <c r="N20" s="34"/>
      <c r="O20" s="35"/>
      <c r="P20" s="35"/>
      <c r="Q20" s="34"/>
      <c r="R20" s="34"/>
      <c r="S20" s="34"/>
      <c r="T20" s="38"/>
      <c r="U20" s="28"/>
      <c r="V20" s="28"/>
    </row>
    <row r="21" spans="1:22" x14ac:dyDescent="0.3">
      <c r="B21" s="34"/>
      <c r="C21" s="34"/>
      <c r="D21" s="34"/>
      <c r="E21" s="34"/>
      <c r="F21" s="34"/>
      <c r="G21" s="21" t="s">
        <v>107</v>
      </c>
      <c r="H21" s="37"/>
      <c r="I21" s="34"/>
      <c r="J21" s="35"/>
      <c r="K21" s="27"/>
      <c r="M21" s="35"/>
      <c r="N21" s="34"/>
      <c r="O21" s="35"/>
      <c r="P21" s="35"/>
      <c r="Q21" s="34"/>
      <c r="R21" s="34"/>
      <c r="S21" s="34"/>
      <c r="T21" s="38"/>
      <c r="U21" s="28"/>
      <c r="V21" s="28"/>
    </row>
    <row r="22" spans="1:22" x14ac:dyDescent="0.3">
      <c r="C22" s="34"/>
      <c r="D22" s="34"/>
      <c r="E22" s="34"/>
      <c r="F22" s="34"/>
      <c r="G22" s="21" t="s">
        <v>73</v>
      </c>
      <c r="H22" s="37"/>
      <c r="I22" s="34"/>
      <c r="J22" s="35"/>
      <c r="K22" s="37"/>
      <c r="L22" s="37"/>
      <c r="M22" s="35"/>
      <c r="N22" s="34"/>
      <c r="O22" s="35"/>
      <c r="P22" s="35"/>
      <c r="Q22" s="28"/>
      <c r="R22" s="28"/>
      <c r="S22" s="28"/>
      <c r="T22" s="38"/>
      <c r="U22" s="28"/>
      <c r="V22" s="28"/>
    </row>
    <row r="23" spans="1:22" x14ac:dyDescent="0.3">
      <c r="C23" s="34"/>
      <c r="D23" s="34"/>
      <c r="E23" s="34"/>
      <c r="F23" s="34"/>
      <c r="G23" s="21" t="s">
        <v>74</v>
      </c>
      <c r="H23" s="37"/>
      <c r="I23" s="34"/>
      <c r="J23" s="35"/>
      <c r="K23" s="37"/>
      <c r="L23" s="37"/>
      <c r="M23" s="35"/>
      <c r="N23" s="34"/>
      <c r="O23" s="35"/>
      <c r="P23" s="35"/>
      <c r="Q23" s="28"/>
      <c r="R23" s="28"/>
      <c r="S23" s="28"/>
      <c r="T23" s="38"/>
      <c r="U23" s="38"/>
      <c r="V23" s="28"/>
    </row>
    <row r="24" spans="1:22" x14ac:dyDescent="0.3">
      <c r="A24" s="41"/>
      <c r="B24" s="41"/>
      <c r="C24" s="41"/>
      <c r="D24" s="41"/>
      <c r="E24" s="41"/>
      <c r="F24" s="41"/>
      <c r="G24" s="21" t="s">
        <v>71</v>
      </c>
      <c r="H24" s="42"/>
      <c r="I24" s="41"/>
      <c r="J24" s="43"/>
      <c r="K24" s="42"/>
      <c r="L24" s="42"/>
      <c r="M24" s="43"/>
      <c r="N24" s="41"/>
      <c r="O24" s="43"/>
      <c r="P24" s="43"/>
      <c r="R24" s="29"/>
      <c r="S24" s="29"/>
      <c r="T24" s="44"/>
      <c r="U24" s="44"/>
    </row>
    <row r="25" spans="1:22" x14ac:dyDescent="0.3">
      <c r="A25" s="41"/>
      <c r="B25" s="41"/>
      <c r="C25" s="41"/>
      <c r="D25" s="41"/>
      <c r="E25" s="41"/>
      <c r="F25" s="41"/>
      <c r="G25" s="27"/>
      <c r="H25" s="42"/>
      <c r="I25" s="41"/>
      <c r="J25" s="43"/>
      <c r="K25" s="42"/>
      <c r="L25" s="42"/>
      <c r="M25" s="43"/>
      <c r="N25" s="41"/>
      <c r="O25" s="43"/>
      <c r="P25" s="43"/>
    </row>
    <row r="26" spans="1:22" x14ac:dyDescent="0.3">
      <c r="F26" s="27"/>
      <c r="G26" s="27"/>
      <c r="H26" s="42"/>
      <c r="J26" s="43"/>
      <c r="K26" s="42"/>
      <c r="L26" s="42"/>
      <c r="M26" s="43"/>
      <c r="O26" s="43"/>
      <c r="P26" s="43"/>
      <c r="R26" s="45"/>
      <c r="S26" s="31"/>
      <c r="T26" s="46"/>
      <c r="U26" s="46"/>
    </row>
    <row r="27" spans="1:22" x14ac:dyDescent="0.3">
      <c r="F27" s="27"/>
      <c r="G27" s="41"/>
      <c r="H27" s="41"/>
      <c r="J27" s="47"/>
      <c r="K27" s="41"/>
      <c r="L27" s="41"/>
      <c r="M27" s="47"/>
      <c r="O27" s="47"/>
      <c r="P27" s="47"/>
      <c r="R27" s="48"/>
      <c r="S27" s="31"/>
      <c r="T27" s="46"/>
      <c r="U27" s="46"/>
    </row>
    <row r="28" spans="1:22" x14ac:dyDescent="0.3">
      <c r="F28" s="27"/>
      <c r="G28" s="41"/>
      <c r="H28" s="41"/>
      <c r="J28" s="47"/>
      <c r="K28" s="41"/>
      <c r="L28" s="41"/>
      <c r="M28" s="47"/>
      <c r="O28" s="47"/>
      <c r="P28" s="47"/>
    </row>
    <row r="29" spans="1:22" x14ac:dyDescent="0.3">
      <c r="F29" s="27"/>
      <c r="G29" s="27"/>
      <c r="H29" s="27"/>
      <c r="K29" s="27"/>
    </row>
    <row r="30" spans="1:22" x14ac:dyDescent="0.3">
      <c r="F30" s="27"/>
      <c r="G30" s="27"/>
      <c r="H30" s="27"/>
      <c r="K30" s="27"/>
    </row>
  </sheetData>
  <conditionalFormatting sqref="E2:E16 K2:K16 P2:P15">
    <cfRule type="cellIs" dxfId="0" priority="1" operator="equal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80" zoomScaleNormal="80" workbookViewId="0">
      <selection activeCell="G11" sqref="G11"/>
    </sheetView>
  </sheetViews>
  <sheetFormatPr defaultRowHeight="15" x14ac:dyDescent="0.25"/>
  <cols>
    <col min="1" max="1" width="21" bestFit="1" customWidth="1"/>
    <col min="2" max="3" width="11.5703125" bestFit="1" customWidth="1"/>
    <col min="4" max="4" width="14.140625" bestFit="1" customWidth="1"/>
    <col min="5" max="8" width="12.85546875" customWidth="1"/>
    <col min="9" max="9" width="12.7109375" customWidth="1"/>
    <col min="10" max="10" width="11.28515625" customWidth="1"/>
    <col min="11" max="11" width="9.85546875" customWidth="1"/>
    <col min="12" max="12" width="10.28515625" customWidth="1"/>
    <col min="13" max="13" width="10.7109375" customWidth="1"/>
    <col min="14" max="14" width="11.5703125" bestFit="1" customWidth="1"/>
    <col min="17" max="17" width="28.85546875" bestFit="1" customWidth="1"/>
  </cols>
  <sheetData>
    <row r="1" spans="1:18" ht="15.75" x14ac:dyDescent="0.25">
      <c r="A1" s="19" t="s">
        <v>0</v>
      </c>
      <c r="B1" s="20" t="s">
        <v>84</v>
      </c>
      <c r="C1" s="20" t="s">
        <v>85</v>
      </c>
      <c r="D1" s="20" t="s">
        <v>86</v>
      </c>
      <c r="E1" s="20" t="s">
        <v>87</v>
      </c>
      <c r="F1" s="20" t="s">
        <v>88</v>
      </c>
      <c r="G1" s="20" t="s">
        <v>89</v>
      </c>
      <c r="H1" s="20" t="s">
        <v>90</v>
      </c>
      <c r="I1" s="20" t="s">
        <v>79</v>
      </c>
      <c r="J1" s="20" t="s">
        <v>80</v>
      </c>
      <c r="K1" s="20" t="s">
        <v>81</v>
      </c>
      <c r="L1" s="20" t="s">
        <v>82</v>
      </c>
      <c r="M1" s="20" t="s">
        <v>83</v>
      </c>
      <c r="N1" s="20" t="s">
        <v>91</v>
      </c>
    </row>
    <row r="2" spans="1:18" ht="15.75" x14ac:dyDescent="0.25">
      <c r="A2" s="4" t="s">
        <v>19</v>
      </c>
      <c r="B2" s="5"/>
      <c r="C2" s="6"/>
      <c r="D2" s="6"/>
      <c r="E2" s="6"/>
      <c r="F2" s="7"/>
      <c r="G2" s="7"/>
      <c r="H2" s="7"/>
      <c r="I2" s="7"/>
      <c r="J2" s="7"/>
      <c r="K2" s="7"/>
      <c r="L2" s="7"/>
      <c r="M2" s="8"/>
      <c r="N2" s="9">
        <f>SUM(B2:M2)</f>
        <v>0</v>
      </c>
      <c r="Q2" s="1"/>
      <c r="R2" s="1"/>
    </row>
    <row r="3" spans="1:18" ht="15.75" x14ac:dyDescent="0.25">
      <c r="A3" s="4" t="s">
        <v>31</v>
      </c>
      <c r="B3" s="10">
        <v>25</v>
      </c>
      <c r="C3" s="10">
        <v>87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9">
        <f t="shared" ref="N3:N19" si="0">SUM(B3:M3)</f>
        <v>112</v>
      </c>
      <c r="Q3" s="1"/>
      <c r="R3" s="1"/>
    </row>
    <row r="4" spans="1:18" ht="15.75" x14ac:dyDescent="0.25">
      <c r="A4" s="4" t="s">
        <v>92</v>
      </c>
      <c r="B4" s="10">
        <v>15</v>
      </c>
      <c r="C4" s="10">
        <v>15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9">
        <f t="shared" si="0"/>
        <v>30</v>
      </c>
      <c r="Q4" s="18"/>
      <c r="R4" s="2"/>
    </row>
    <row r="5" spans="1:18" ht="15.75" x14ac:dyDescent="0.25">
      <c r="A5" s="4" t="s">
        <v>18</v>
      </c>
      <c r="B5" s="10">
        <v>50</v>
      </c>
      <c r="C5" s="10">
        <v>50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9">
        <f t="shared" si="0"/>
        <v>100</v>
      </c>
      <c r="Q5" s="18"/>
      <c r="R5" s="2"/>
    </row>
    <row r="6" spans="1:18" ht="15.75" x14ac:dyDescent="0.25">
      <c r="A6" s="4" t="s">
        <v>22</v>
      </c>
      <c r="B6" s="10">
        <v>75</v>
      </c>
      <c r="C6" s="10">
        <v>75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9">
        <f t="shared" si="0"/>
        <v>150</v>
      </c>
      <c r="Q6" s="18"/>
      <c r="R6" s="2"/>
    </row>
    <row r="7" spans="1:18" ht="15.75" x14ac:dyDescent="0.25">
      <c r="A7" s="4" t="s">
        <v>26</v>
      </c>
      <c r="B7" s="10">
        <v>20</v>
      </c>
      <c r="C7" s="10">
        <v>20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9">
        <f t="shared" si="0"/>
        <v>40</v>
      </c>
      <c r="Q7" s="3"/>
      <c r="R7" s="2"/>
    </row>
    <row r="8" spans="1:18" ht="15.75" x14ac:dyDescent="0.25">
      <c r="A8" s="4" t="s">
        <v>101</v>
      </c>
      <c r="B8" s="10">
        <v>43</v>
      </c>
      <c r="C8" s="10">
        <v>43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9">
        <f t="shared" si="0"/>
        <v>86</v>
      </c>
      <c r="Q8" s="3"/>
      <c r="R8" s="2"/>
    </row>
    <row r="9" spans="1:18" ht="15.75" x14ac:dyDescent="0.25">
      <c r="A9" s="4" t="s">
        <v>100</v>
      </c>
      <c r="B9" s="10">
        <v>16.13</v>
      </c>
      <c r="C9" s="10">
        <v>16.13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9">
        <f t="shared" si="0"/>
        <v>32.26</v>
      </c>
      <c r="Q9" s="3"/>
      <c r="R9" s="2"/>
    </row>
    <row r="10" spans="1:18" ht="15.75" x14ac:dyDescent="0.25">
      <c r="A10" s="4" t="s">
        <v>93</v>
      </c>
      <c r="B10" s="10">
        <v>15</v>
      </c>
      <c r="C10" s="10">
        <v>15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>
        <f>SUM(B10:M10)</f>
        <v>30</v>
      </c>
      <c r="Q10" s="3"/>
      <c r="R10" s="2"/>
    </row>
    <row r="11" spans="1:18" ht="15.75" x14ac:dyDescent="0.25">
      <c r="A11" s="4" t="s">
        <v>34</v>
      </c>
      <c r="B11" s="10">
        <v>21</v>
      </c>
      <c r="C11" s="10">
        <v>21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>
        <f>SUM(B11:M11)</f>
        <v>42</v>
      </c>
      <c r="Q11" s="3"/>
      <c r="R11" s="2"/>
    </row>
    <row r="12" spans="1:18" ht="15.75" x14ac:dyDescent="0.25">
      <c r="A12" s="4" t="s">
        <v>102</v>
      </c>
      <c r="B12" s="10">
        <v>100</v>
      </c>
      <c r="C12" s="10"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>
        <f t="shared" si="0"/>
        <v>100</v>
      </c>
      <c r="Q12" s="18"/>
      <c r="R12" s="2"/>
    </row>
    <row r="13" spans="1:18" ht="15.75" x14ac:dyDescent="0.25">
      <c r="A13" s="4" t="s">
        <v>52</v>
      </c>
      <c r="B13" s="10">
        <v>134</v>
      </c>
      <c r="C13" s="10">
        <v>26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>
        <f t="shared" si="0"/>
        <v>160</v>
      </c>
      <c r="Q13" s="3"/>
      <c r="R13" s="2"/>
    </row>
    <row r="14" spans="1:18" ht="15.75" x14ac:dyDescent="0.25">
      <c r="A14" s="4" t="s">
        <v>94</v>
      </c>
      <c r="B14" s="10">
        <v>250</v>
      </c>
      <c r="C14" s="10">
        <v>250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>
        <f t="shared" si="0"/>
        <v>500</v>
      </c>
      <c r="Q14" s="1"/>
      <c r="R14" s="1"/>
    </row>
    <row r="15" spans="1:18" ht="15.75" x14ac:dyDescent="0.25">
      <c r="A15" s="4" t="s">
        <v>95</v>
      </c>
      <c r="B15" s="10">
        <v>294</v>
      </c>
      <c r="C15" s="10">
        <v>294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>
        <f t="shared" si="0"/>
        <v>588</v>
      </c>
      <c r="Q15" s="1"/>
      <c r="R15" s="1"/>
    </row>
    <row r="16" spans="1:18" ht="15.75" x14ac:dyDescent="0.25">
      <c r="A16" s="4" t="s">
        <v>54</v>
      </c>
      <c r="B16" s="10">
        <v>200</v>
      </c>
      <c r="C16" s="10">
        <v>200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>
        <f t="shared" si="0"/>
        <v>400</v>
      </c>
    </row>
    <row r="17" spans="1:14" ht="15.75" x14ac:dyDescent="0.25">
      <c r="A17" s="4" t="s">
        <v>96</v>
      </c>
      <c r="B17" s="10">
        <v>23</v>
      </c>
      <c r="C17" s="10">
        <v>34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>
        <f t="shared" si="0"/>
        <v>57</v>
      </c>
    </row>
    <row r="18" spans="1:14" ht="15.75" x14ac:dyDescent="0.25">
      <c r="A18" s="11" t="s">
        <v>63</v>
      </c>
      <c r="B18" s="10">
        <v>44</v>
      </c>
      <c r="C18" s="10">
        <v>44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>
        <f t="shared" si="0"/>
        <v>88</v>
      </c>
    </row>
    <row r="19" spans="1:14" ht="16.5" thickBot="1" x14ac:dyDescent="0.3">
      <c r="A19" s="12" t="s">
        <v>98</v>
      </c>
      <c r="B19" s="13">
        <v>120</v>
      </c>
      <c r="C19" s="13">
        <v>12</v>
      </c>
      <c r="D19" s="13"/>
      <c r="E19" s="13"/>
      <c r="F19" s="14"/>
      <c r="G19" s="14"/>
      <c r="H19" s="14"/>
      <c r="I19" s="14"/>
      <c r="J19" s="14"/>
      <c r="K19" s="14"/>
      <c r="L19" s="14"/>
      <c r="M19" s="15"/>
      <c r="N19" s="15">
        <f t="shared" si="0"/>
        <v>132</v>
      </c>
    </row>
    <row r="20" spans="1:14" ht="15.75" x14ac:dyDescent="0.25">
      <c r="A20" s="16" t="s">
        <v>97</v>
      </c>
      <c r="B20" s="17">
        <f>SUM(B2:B19)</f>
        <v>1445.13</v>
      </c>
      <c r="C20" s="17">
        <f t="shared" ref="C20:L20" si="1">SUM(C2:C19)</f>
        <v>1202.1300000000001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8">
        <f>SUM(M2:M19)</f>
        <v>0</v>
      </c>
      <c r="N20" s="8">
        <f>SUM(B20:M20)</f>
        <v>2647.26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SHEET TEMPLATE </vt:lpstr>
      <vt:lpstr>SUPPLEMENT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mulonas</dc:creator>
  <cp:lastModifiedBy>david mulonas</cp:lastModifiedBy>
  <dcterms:created xsi:type="dcterms:W3CDTF">2016-05-12T15:49:43Z</dcterms:created>
  <dcterms:modified xsi:type="dcterms:W3CDTF">2016-07-09T23:57:27Z</dcterms:modified>
</cp:coreProperties>
</file>